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O16" i="5" l="1"/>
  <c r="M16" i="5"/>
  <c r="L16" i="5"/>
  <c r="N16" i="5"/>
  <c r="O17" i="5"/>
  <c r="G18" i="5"/>
  <c r="M17" i="5"/>
  <c r="E18" i="5"/>
  <c r="L18" i="5" s="1"/>
  <c r="I18" i="5"/>
  <c r="N18" i="5"/>
  <c r="N17" i="5"/>
  <c r="L17" i="5"/>
  <c r="M18" i="5" l="1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<sst xmlns="http://schemas.openxmlformats.org/spreadsheetml/2006/main" count="84" uniqueCount="37">
  <si>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</si>
  <si>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</si>
  <si>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</si>
  <si>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</si>
  <si>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</si>
  <si>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</si>
  <si>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</si>
  <si>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</si>
  <si>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</si>
  <si>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</si>
  <si>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</si>
  <si>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</si>
  <si>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</si>
  <si>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</si>
  <si>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</si>
  <si>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</si>
  <si>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</si>
  <si>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</si>
  <si>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</si>
  <si>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</si>
  <si>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</si>
  <si>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</si>
  <si>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</si>
  <si>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</si>
  <si>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</si>
  <si>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VetU = Vetelin Urheilijat  (1947)</t>
  </si>
  <si>
    <t>Ismo Lahti</t>
  </si>
  <si>
    <t>7.</t>
  </si>
  <si>
    <t>VetU</t>
  </si>
  <si>
    <t>5.</t>
  </si>
  <si>
    <t>9.</t>
  </si>
  <si>
    <t>3.</t>
  </si>
  <si>
    <t>HalTo</t>
  </si>
  <si>
    <t>1.</t>
  </si>
  <si>
    <t>10.</t>
  </si>
  <si>
    <t>13.</t>
  </si>
  <si>
    <t>3.5.1966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</si>
</sst>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>
        <v>21</v>
      </c>
      <c r="AB4" s="12">
        <v>2</v>
      </c>
      <c r="AC4" s="12">
        <v>23</v>
      </c>
      <c r="AD4" s="12">
        <v>7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29</v>
      </c>
      <c r="Z5" s="68" t="s">
        <v>28</v>
      </c>
      <c r="AA5" s="12">
        <v>22</v>
      </c>
      <c r="AB5" s="12">
        <v>2</v>
      </c>
      <c r="AC5" s="12">
        <v>27</v>
      </c>
      <c r="AD5" s="12">
        <v>9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30</v>
      </c>
      <c r="Z7" s="70" t="s">
        <v>28</v>
      </c>
      <c r="AA7" s="12">
        <v>21</v>
      </c>
      <c r="AB7" s="12">
        <v>1</v>
      </c>
      <c r="AC7" s="12">
        <v>21</v>
      </c>
      <c r="AD7" s="12">
        <v>13</v>
      </c>
      <c r="AE7" s="12"/>
      <c r="AF7" s="69"/>
      <c r="AG7" s="10"/>
      <c r="AH7" s="64"/>
      <c r="AI7" s="64"/>
      <c r="AJ7" s="64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31</v>
      </c>
      <c r="Z8" s="70" t="s">
        <v>32</v>
      </c>
      <c r="AA8" s="12">
        <v>22</v>
      </c>
      <c r="AB8" s="12">
        <v>3</v>
      </c>
      <c r="AC8" s="12">
        <v>21</v>
      </c>
      <c r="AD8" s="12">
        <v>18</v>
      </c>
      <c r="AE8" s="12"/>
      <c r="AF8" s="69"/>
      <c r="AG8" s="10"/>
      <c r="AH8" s="64"/>
      <c r="AI8" s="64"/>
      <c r="AJ8" s="64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1992</v>
      </c>
      <c r="Y9" s="12" t="s">
        <v>33</v>
      </c>
      <c r="Z9" s="70" t="s">
        <v>32</v>
      </c>
      <c r="AA9" s="12">
        <v>18</v>
      </c>
      <c r="AB9" s="12">
        <v>1</v>
      </c>
      <c r="AC9" s="12">
        <v>22</v>
      </c>
      <c r="AD9" s="12">
        <v>11</v>
      </c>
      <c r="AE9" s="12"/>
      <c r="AF9" s="69"/>
      <c r="AG9" s="10"/>
      <c r="AH9" s="64"/>
      <c r="AI9" s="64"/>
      <c r="AJ9" s="64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1993</v>
      </c>
      <c r="C10" s="12" t="s">
        <v>29</v>
      </c>
      <c r="D10" s="1" t="s">
        <v>32</v>
      </c>
      <c r="E10" s="12">
        <v>26</v>
      </c>
      <c r="F10" s="12">
        <v>3</v>
      </c>
      <c r="G10" s="12">
        <v>36</v>
      </c>
      <c r="H10" s="12">
        <v>26</v>
      </c>
      <c r="I10" s="12">
        <v>159</v>
      </c>
      <c r="J10" s="12"/>
      <c r="K10" s="10"/>
      <c r="L10" s="7" t="s">
        <v>34</v>
      </c>
      <c r="M10" s="7"/>
      <c r="N10" s="7"/>
      <c r="O10" s="7" t="s">
        <v>27</v>
      </c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1994</v>
      </c>
      <c r="C11" s="12" t="s">
        <v>35</v>
      </c>
      <c r="D11" s="1" t="s">
        <v>32</v>
      </c>
      <c r="E11" s="12">
        <v>25</v>
      </c>
      <c r="F11" s="12">
        <v>2</v>
      </c>
      <c r="G11" s="12">
        <v>24</v>
      </c>
      <c r="H11" s="12">
        <v>7</v>
      </c>
      <c r="I11" s="12">
        <v>110</v>
      </c>
      <c r="J11" s="1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51</v>
      </c>
      <c r="F12" s="36">
        <f>SUM(F4:F11)</f>
        <v>5</v>
      </c>
      <c r="G12" s="36">
        <f>SUM(G4:G11)</f>
        <v>60</v>
      </c>
      <c r="H12" s="36">
        <f>SUM(H4:H11)</f>
        <v>33</v>
      </c>
      <c r="I12" s="36">
        <f>SUM(I4:I11)</f>
        <v>269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104</v>
      </c>
      <c r="AB12" s="36">
        <f>SUM(AB4:AB11)</f>
        <v>9</v>
      </c>
      <c r="AC12" s="36">
        <f>SUM(AC4:AC11)</f>
        <v>114</v>
      </c>
      <c r="AD12" s="36">
        <f>SUM(AD4:AD11)</f>
        <v>58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51</v>
      </c>
      <c r="F16" s="47">
        <f>PRODUCT(F12+R12)</f>
        <v>5</v>
      </c>
      <c r="G16" s="47">
        <f>PRODUCT(G12+S12)</f>
        <v>60</v>
      </c>
      <c r="H16" s="47">
        <f>PRODUCT(H12+T12)</f>
        <v>33</v>
      </c>
      <c r="I16" s="47">
        <f>PRODUCT(I12+U12)</f>
        <v>269</v>
      </c>
      <c r="J16" s="60">
        <v>0</v>
      </c>
      <c r="K16" s="16">
        <f>PRODUCT(K12+W12)</f>
        <v>0</v>
      </c>
      <c r="L16" s="53">
        <f>PRODUCT((F16+G16)/E16)</f>
        <v>1.2745098039215685</v>
      </c>
      <c r="M16" s="53">
        <f>PRODUCT(H16/E16)</f>
        <v>0.6470588235294118</v>
      </c>
      <c r="N16" s="53">
        <f>PRODUCT((F16+G16+H16)/E16)</f>
        <v>1.9215686274509804</v>
      </c>
      <c r="O16" s="53">
        <f>PRODUCT(I16/E16)</f>
        <v>5.2745098039215685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104</v>
      </c>
      <c r="F17" s="47">
        <f>PRODUCT(AB12+AN12)</f>
        <v>9</v>
      </c>
      <c r="G17" s="47">
        <f>PRODUCT(AC12+AO12)</f>
        <v>114</v>
      </c>
      <c r="H17" s="47">
        <f>PRODUCT(AD12+AP12)</f>
        <v>58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1.1826923076923077</v>
      </c>
      <c r="M17" s="53">
        <f>PRODUCT(H17/E17)</f>
        <v>0.55769230769230771</v>
      </c>
      <c r="N17" s="53">
        <f>PRODUCT((F17+G17+H17)/E17)</f>
        <v>1.7403846153846154</v>
      </c>
      <c r="O17" s="53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155</v>
      </c>
      <c r="F18" s="47">
        <f t="shared" ref="F18:I18" si="0">SUM(F15:F17)</f>
        <v>14</v>
      </c>
      <c r="G18" s="47">
        <f t="shared" si="0"/>
        <v>174</v>
      </c>
      <c r="H18" s="47">
        <f t="shared" si="0"/>
        <v>91</v>
      </c>
      <c r="I18" s="47">
        <f t="shared" si="0"/>
        <v>269</v>
      </c>
      <c r="J18" s="60">
        <v>0</v>
      </c>
      <c r="K18" s="16" t="e">
        <f>SUM(K15:K17)</f>
        <v>#DIV/0!</v>
      </c>
      <c r="L18" s="53">
        <f>PRODUCT((F18+G18)/E18)</f>
        <v>1.2129032258064516</v>
      </c>
      <c r="M18" s="53">
        <f>PRODUCT(H18/E18)</f>
        <v>0.58709677419354833</v>
      </c>
      <c r="N18" s="53">
        <f>PRODUCT((F18+G18+H18)/E18)</f>
        <v>1.8</v>
      </c>
      <c r="O18" s="53">
        <v>5.27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2018-12-16T23:41:46Z</dcterms:modified>
</cp:coreProperties>
</file>